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AGOST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85" i="2" s="1"/>
  <c r="C18" i="2"/>
  <c r="C12" i="2"/>
  <c r="H12" i="2"/>
  <c r="I12" i="2"/>
  <c r="J12" i="2"/>
  <c r="K12" i="2"/>
  <c r="L12" i="2"/>
  <c r="M12" i="2"/>
  <c r="N12" i="2"/>
  <c r="O12" i="2"/>
  <c r="D13" i="2"/>
  <c r="E13" i="2"/>
  <c r="P13" i="2" s="1"/>
  <c r="F13" i="2"/>
  <c r="G13" i="2"/>
  <c r="D14" i="2"/>
  <c r="E14" i="2"/>
  <c r="F14" i="2"/>
  <c r="G14" i="2"/>
  <c r="D15" i="2"/>
  <c r="E15" i="2"/>
  <c r="P15" i="2" s="1"/>
  <c r="F15" i="2"/>
  <c r="G15" i="2"/>
  <c r="D16" i="2"/>
  <c r="E16" i="2"/>
  <c r="F16" i="2"/>
  <c r="G16" i="2"/>
  <c r="D17" i="2"/>
  <c r="E17" i="2"/>
  <c r="F17" i="2"/>
  <c r="G17" i="2"/>
  <c r="P17" i="2" s="1"/>
  <c r="H18" i="2"/>
  <c r="I18" i="2"/>
  <c r="J18" i="2"/>
  <c r="K18" i="2"/>
  <c r="L18" i="2"/>
  <c r="M18" i="2"/>
  <c r="N18" i="2"/>
  <c r="D19" i="2"/>
  <c r="E19" i="2"/>
  <c r="F19" i="2"/>
  <c r="G19" i="2"/>
  <c r="D20" i="2"/>
  <c r="P20" i="2" s="1"/>
  <c r="E20" i="2"/>
  <c r="F20" i="2"/>
  <c r="D21" i="2"/>
  <c r="E21" i="2"/>
  <c r="P21" i="2" s="1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P29" i="2" s="1"/>
  <c r="F29" i="2"/>
  <c r="G29" i="2"/>
  <c r="D30" i="2"/>
  <c r="E30" i="2"/>
  <c r="P30" i="2" s="1"/>
  <c r="F30" i="2"/>
  <c r="G30" i="2"/>
  <c r="D31" i="2"/>
  <c r="E31" i="2"/>
  <c r="F31" i="2"/>
  <c r="G31" i="2"/>
  <c r="D32" i="2"/>
  <c r="E32" i="2"/>
  <c r="P32" i="2" s="1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P46" i="2" s="1"/>
  <c r="F46" i="2"/>
  <c r="G46" i="2"/>
  <c r="D48" i="2"/>
  <c r="E48" i="2"/>
  <c r="F48" i="2"/>
  <c r="G48" i="2"/>
  <c r="D49" i="2"/>
  <c r="E49" i="2"/>
  <c r="P49" i="2" s="1"/>
  <c r="F49" i="2"/>
  <c r="G49" i="2"/>
  <c r="D50" i="2"/>
  <c r="E50" i="2"/>
  <c r="F50" i="2"/>
  <c r="G50" i="2"/>
  <c r="D51" i="2"/>
  <c r="E51" i="2"/>
  <c r="P51" i="2" s="1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P59" i="2" s="1"/>
  <c r="E59" i="2"/>
  <c r="F59" i="2"/>
  <c r="G59" i="2"/>
  <c r="D60" i="2"/>
  <c r="P60" i="2" s="1"/>
  <c r="E60" i="2"/>
  <c r="F60" i="2"/>
  <c r="D61" i="2"/>
  <c r="E61" i="2"/>
  <c r="F61" i="2"/>
  <c r="G61" i="2"/>
  <c r="D62" i="2"/>
  <c r="E62" i="2"/>
  <c r="F62" i="2"/>
  <c r="D63" i="2"/>
  <c r="E63" i="2"/>
  <c r="P63" i="2" s="1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P73" i="2"/>
  <c r="D74" i="2"/>
  <c r="E74" i="2"/>
  <c r="F74" i="2"/>
  <c r="G74" i="2"/>
  <c r="D75" i="2"/>
  <c r="E75" i="2"/>
  <c r="P75" i="2" s="1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P83" i="2"/>
  <c r="D84" i="2"/>
  <c r="E84" i="2"/>
  <c r="F84" i="2"/>
  <c r="G84" i="2"/>
  <c r="H85" i="2"/>
  <c r="L85" i="2"/>
  <c r="N85" i="2"/>
  <c r="G38" i="2" l="1"/>
  <c r="P37" i="2"/>
  <c r="P34" i="2"/>
  <c r="P27" i="2"/>
  <c r="P26" i="2"/>
  <c r="P23" i="2"/>
  <c r="P81" i="2"/>
  <c r="P67" i="2"/>
  <c r="F54" i="2"/>
  <c r="P43" i="2"/>
  <c r="P71" i="2"/>
  <c r="E69" i="2"/>
  <c r="P68" i="2"/>
  <c r="P65" i="2"/>
  <c r="P57" i="2"/>
  <c r="P56" i="2"/>
  <c r="P53" i="2"/>
  <c r="P45" i="2"/>
  <c r="P44" i="2"/>
  <c r="P41" i="2"/>
  <c r="P36" i="2"/>
  <c r="P25" i="2"/>
  <c r="P66" i="2"/>
  <c r="F64" i="2"/>
  <c r="D47" i="2"/>
  <c r="P42" i="2"/>
  <c r="P40" i="2"/>
  <c r="F38" i="2"/>
  <c r="P35" i="2"/>
  <c r="D28" i="2"/>
  <c r="P24" i="2"/>
  <c r="F18" i="2"/>
  <c r="G12" i="2"/>
  <c r="D12" i="2"/>
  <c r="E47" i="2"/>
  <c r="G18" i="2"/>
  <c r="G85" i="2" s="1"/>
  <c r="P79" i="2"/>
  <c r="G69" i="2"/>
  <c r="P61" i="2"/>
  <c r="G54" i="2"/>
  <c r="P55" i="2"/>
  <c r="D54" i="2"/>
  <c r="P52" i="2"/>
  <c r="G47" i="2"/>
  <c r="E38" i="2"/>
  <c r="P33" i="2"/>
  <c r="G28" i="2"/>
  <c r="P22" i="2"/>
  <c r="P19" i="2"/>
  <c r="P16" i="2"/>
  <c r="G77" i="2"/>
  <c r="G64" i="2"/>
  <c r="D64" i="2"/>
  <c r="P62" i="2"/>
  <c r="P58" i="2"/>
  <c r="P50" i="2"/>
  <c r="F47" i="2"/>
  <c r="P39" i="2"/>
  <c r="D38" i="2"/>
  <c r="P38" i="2" s="1"/>
  <c r="P31" i="2"/>
  <c r="F28" i="2"/>
  <c r="D18" i="2"/>
  <c r="P14" i="2"/>
  <c r="F12" i="2"/>
  <c r="J85" i="2"/>
  <c r="M85" i="2"/>
  <c r="K85" i="2"/>
  <c r="I85" i="2"/>
  <c r="P84" i="2"/>
  <c r="P80" i="2"/>
  <c r="P76" i="2"/>
  <c r="P47" i="2"/>
  <c r="P82" i="2"/>
  <c r="E77" i="2"/>
  <c r="P77" i="2" s="1"/>
  <c r="P78" i="2"/>
  <c r="G72" i="2"/>
  <c r="P74" i="2"/>
  <c r="E72" i="2"/>
  <c r="F72" i="2"/>
  <c r="D72" i="2"/>
  <c r="E64" i="2"/>
  <c r="P64" i="2" s="1"/>
  <c r="E54" i="2"/>
  <c r="E28" i="2"/>
  <c r="E18" i="2"/>
  <c r="E12" i="2"/>
  <c r="P12" i="2" s="1"/>
  <c r="P70" i="2"/>
  <c r="P48" i="2"/>
  <c r="P18" i="2" l="1"/>
  <c r="P69" i="2"/>
  <c r="D85" i="2"/>
  <c r="P54" i="2"/>
  <c r="F85" i="2"/>
  <c r="P2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69" i="2" s="1"/>
  <c r="B71" i="2"/>
  <c r="B73" i="2"/>
  <c r="B74" i="2"/>
  <c r="B75" i="2"/>
  <c r="B76" i="2"/>
  <c r="B78" i="2"/>
  <c r="B79" i="2"/>
  <c r="B81" i="2"/>
  <c r="B80" i="2" s="1"/>
  <c r="B82" i="2"/>
  <c r="B84" i="2"/>
  <c r="B83" i="2" s="1"/>
  <c r="B77" i="2" l="1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<sst xmlns="http://schemas.openxmlformats.org/spreadsheetml/2006/main" count="97" uniqueCount="97">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</sst>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669924</xdr:colOff>
      <xdr:row>0</xdr:row>
      <xdr:rowOff>111124</xdr:rowOff>
    </xdr:from>
    <xdr:to>
      <xdr:col>7</xdr:col>
      <xdr:colOff>762000</xdr:colOff>
      <xdr:row>5</xdr:row>
      <xdr:rowOff>349250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4" y="111124"/>
          <a:ext cx="2378076" cy="119062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87</xdr:row>
      <xdr:rowOff>0</xdr:rowOff>
    </xdr:from>
    <xdr:to>
      <xdr:col>9</xdr:col>
      <xdr:colOff>161925</xdr:colOff>
      <xdr:row>90</xdr:row>
      <xdr:rowOff>131256</xdr:rowOff>
    </xdr:to>
    <xdr:sp macro="" textlink="">
      <xdr:nvSpPr>
        <xdr:cNvPr id="3" name="Rectángulo 2"/>
        <xdr:cNvSpPr/>
      </xdr:nvSpPr>
      <xdr:spPr>
        <a:xfrm>
          <a:off x="11471868" y="17124066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0</xdr:col>
      <xdr:colOff>1057171</xdr:colOff>
      <xdr:row>86</xdr:row>
      <xdr:rowOff>157006</xdr:rowOff>
    </xdr:from>
    <xdr:to>
      <xdr:col>0</xdr:col>
      <xdr:colOff>3028846</xdr:colOff>
      <xdr:row>90</xdr:row>
      <xdr:rowOff>109380</xdr:rowOff>
    </xdr:to>
    <xdr:sp macro="" textlink="">
      <xdr:nvSpPr>
        <xdr:cNvPr id="4" name="Rectángulo 3"/>
        <xdr:cNvSpPr/>
      </xdr:nvSpPr>
      <xdr:spPr>
        <a:xfrm>
          <a:off x="1057171" y="17092665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4</xdr:col>
      <xdr:colOff>99436</xdr:colOff>
      <xdr:row>91</xdr:row>
      <xdr:rowOff>73025</xdr:rowOff>
    </xdr:to>
    <xdr:sp macro="" textlink="">
      <xdr:nvSpPr>
        <xdr:cNvPr id="5" name="Rectángulo 4"/>
        <xdr:cNvSpPr/>
      </xdr:nvSpPr>
      <xdr:spPr>
        <a:xfrm>
          <a:off x="5798736" y="17124066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2.%20TRANSPARENCIA%20PORTAL/A&#209;O%202022/ABRIL/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80" zoomScaleNormal="80" workbookViewId="0">
      <pane xSplit="1" topLeftCell="B1" activePane="topRight" state="frozen"/>
      <selection activeCell="A4" sqref="A4"/>
      <selection pane="topRight" activeCell="I5" sqref="I5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1238237227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68411093.530000001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538826055.15999997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1080705148.4000001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/>
      <c r="M13" s="17"/>
      <c r="N13" s="17"/>
      <c r="O13" s="18"/>
      <c r="P13" s="19">
        <f t="shared" ref="P13:P76" si="2">SUM(D13:O13)</f>
        <v>423103006.54000002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54406796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/>
      <c r="M14" s="17"/>
      <c r="N14" s="17"/>
      <c r="O14" s="18"/>
      <c r="P14" s="19">
        <f t="shared" si="2"/>
        <v>49601438.640000001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559800</v>
      </c>
      <c r="L15" s="17"/>
      <c r="M15" s="17"/>
      <c r="N15" s="17"/>
      <c r="O15" s="18"/>
      <c r="P15" s="19">
        <f t="shared" si="2"/>
        <v>3293000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96625282.599999994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/>
      <c r="M17" s="17"/>
      <c r="N17" s="17"/>
      <c r="O17" s="18"/>
      <c r="P17" s="19">
        <f t="shared" si="2"/>
        <v>62828609.980000004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764919012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5619395.5600000005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21"/>
      <c r="P18" s="12">
        <f>SUM(D18:O18)</f>
        <v>56494852.009999998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1353428.92</v>
      </c>
      <c r="L19" s="17"/>
      <c r="M19" s="17"/>
      <c r="N19" s="17"/>
      <c r="O19" s="18"/>
      <c r="P19" s="19">
        <f t="shared" si="2"/>
        <v>18065612.899999999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26471499.18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/>
      <c r="N20" s="17"/>
      <c r="O20" s="18"/>
      <c r="P20" s="19">
        <f t="shared" si="2"/>
        <v>2168931.46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12570870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/>
      <c r="M21" s="17"/>
      <c r="N21" s="17"/>
      <c r="O21" s="18"/>
      <c r="P21" s="19">
        <f t="shared" si="2"/>
        <v>7359770.5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718831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/>
      <c r="N22" s="17"/>
      <c r="O22" s="18"/>
      <c r="P22" s="19">
        <f t="shared" si="2"/>
        <v>276910.98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28439867.219999999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/>
      <c r="M23" s="17"/>
      <c r="N23" s="17"/>
      <c r="O23" s="18"/>
      <c r="P23" s="19">
        <f t="shared" si="2"/>
        <v>8512000.3100000005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/>
      <c r="M24" s="17"/>
      <c r="N24" s="17"/>
      <c r="O24" s="18"/>
      <c r="P24" s="19">
        <f t="shared" si="2"/>
        <v>9012447.6999999993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33055673.829999998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/>
      <c r="N25" s="17"/>
      <c r="O25" s="18"/>
      <c r="P25" s="19">
        <f t="shared" si="2"/>
        <v>712937.82000000007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610793049.86000001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494986.4</v>
      </c>
      <c r="L26" s="17"/>
      <c r="M26" s="17"/>
      <c r="N26" s="17"/>
      <c r="O26" s="18"/>
      <c r="P26" s="19">
        <f t="shared" si="2"/>
        <v>7044135.6500000004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13142295.689999999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/>
      <c r="N27" s="17"/>
      <c r="O27" s="18"/>
      <c r="P27" s="19">
        <f t="shared" si="2"/>
        <v>3342104.69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86535840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1799331.45</v>
      </c>
      <c r="K28" s="11">
        <f>SUM(K29:K37)</f>
        <v>842443.16</v>
      </c>
      <c r="L28" s="11">
        <f t="shared" ref="L28:N28" si="6">SUM(L29:L37)</f>
        <v>0</v>
      </c>
      <c r="M28" s="11">
        <f t="shared" si="6"/>
        <v>0</v>
      </c>
      <c r="N28" s="11">
        <f t="shared" si="6"/>
        <v>0</v>
      </c>
      <c r="O28" s="21"/>
      <c r="P28" s="12">
        <f t="shared" si="2"/>
        <v>5908408.7700000005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3560000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8"/>
      <c r="N29" s="17"/>
      <c r="O29" s="18"/>
      <c r="P29" s="19">
        <f t="shared" si="2"/>
        <v>379033.23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1634708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/>
      <c r="N30" s="17"/>
      <c r="O30" s="18"/>
      <c r="P30" s="19">
        <f t="shared" si="2"/>
        <v>230580.89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9215823.0399999991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1414437.5</v>
      </c>
      <c r="K31" s="17"/>
      <c r="L31" s="17"/>
      <c r="M31" s="17"/>
      <c r="N31" s="17"/>
      <c r="O31" s="18"/>
      <c r="P31" s="19">
        <f t="shared" si="2"/>
        <v>2311814.2400000002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3158039.27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/>
      <c r="N33" s="17"/>
      <c r="O33" s="18"/>
      <c r="P33" s="19">
        <f t="shared" si="2"/>
        <v>618834.71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2648182.89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/>
      <c r="N34" s="17"/>
      <c r="O34" s="18"/>
      <c r="P34" s="19">
        <f t="shared" si="2"/>
        <v>41444.99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45013781.100000001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/>
      <c r="M35" s="17"/>
      <c r="N35" s="17"/>
      <c r="O35" s="18"/>
      <c r="P35" s="19">
        <f t="shared" si="2"/>
        <v>138445.38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/>
      <c r="N36" s="17"/>
      <c r="O36" s="18"/>
      <c r="P36" s="19">
        <f t="shared" si="2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21305305.699999999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828174.65</v>
      </c>
      <c r="L37" s="17"/>
      <c r="M37" s="17"/>
      <c r="N37" s="17"/>
      <c r="O37" s="18"/>
      <c r="P37" s="19">
        <f t="shared" si="2"/>
        <v>2188255.33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1063248217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71287784.5</v>
      </c>
      <c r="L38" s="11">
        <f t="shared" ref="L38:N38" si="9">SUM(L39:L49)</f>
        <v>0</v>
      </c>
      <c r="M38" s="11">
        <f t="shared" si="9"/>
        <v>0</v>
      </c>
      <c r="N38" s="11">
        <f t="shared" si="9"/>
        <v>0</v>
      </c>
      <c r="O38" s="21"/>
      <c r="P38" s="12">
        <f t="shared" si="2"/>
        <v>647768090.44999993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120748538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/>
      <c r="M39" s="17"/>
      <c r="N39" s="17"/>
      <c r="O39" s="18"/>
      <c r="P39" s="19">
        <f t="shared" si="2"/>
        <v>30408216.829999998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70258547.5</v>
      </c>
      <c r="L40" s="17"/>
      <c r="M40" s="17"/>
      <c r="N40" s="17"/>
      <c r="O40" s="18"/>
      <c r="P40" s="19">
        <f t="shared" si="2"/>
        <v>602177048.48000002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/>
      <c r="M41" s="17"/>
      <c r="N41" s="17"/>
      <c r="O41" s="18"/>
      <c r="P41" s="19">
        <f t="shared" si="2"/>
        <v>0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176811051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0</v>
      </c>
      <c r="O54" s="11">
        <f t="shared" ref="O54" si="14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81321947.859999999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1064400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63514485.359999999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6706487.6500000004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6315964.1299999999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3329751347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 t="shared" si="20"/>
        <v>188207386.54000002</v>
      </c>
      <c r="I85" s="43">
        <f t="shared" si="20"/>
        <v>158080824.03999996</v>
      </c>
      <c r="J85" s="43">
        <f>J12+J18+J28+J38+J54</f>
        <v>180188385.05000001</v>
      </c>
      <c r="K85" s="43">
        <f>K12+K18+K28+K38+K54</f>
        <v>146160716.75</v>
      </c>
      <c r="L85" s="43">
        <f t="shared" si="20"/>
        <v>0</v>
      </c>
      <c r="M85" s="43">
        <f t="shared" si="20"/>
        <v>0</v>
      </c>
      <c r="N85" s="43">
        <f t="shared" si="20"/>
        <v>0</v>
      </c>
      <c r="O85" s="44"/>
      <c r="P85" s="49">
        <f t="shared" si="19"/>
        <v>1252290231.6699998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2022-09-07T18:01:52Z</cp:lastPrinted>
  <dcterms:created xsi:type="dcterms:W3CDTF">2021-07-29T18:58:50Z</dcterms:created>
  <dcterms:modified xsi:type="dcterms:W3CDTF">2022-09-07T18:02:41Z</dcterms:modified>
</cp:coreProperties>
</file>